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01" sheetId="1" r:id="rId1"/>
  </sheets>
  <calcPr calcId="144525"/>
</workbook>
</file>

<file path=xl/sharedStrings.xml><?xml version="1.0" encoding="utf-8"?>
<sst xmlns="http://schemas.openxmlformats.org/spreadsheetml/2006/main" count="25" uniqueCount="22">
  <si>
    <r>
      <rPr>
        <b/>
        <sz val="14"/>
        <rFont val="宋体"/>
        <charset val="134"/>
      </rPr>
      <t>广元市2022年职工社保医保最低缴费测算-</t>
    </r>
    <r>
      <rPr>
        <b/>
        <sz val="14"/>
        <color rgb="FFFF0000"/>
        <rFont val="宋体"/>
        <charset val="134"/>
      </rPr>
      <t>统账结合</t>
    </r>
  </si>
  <si>
    <t>险种</t>
  </si>
  <si>
    <t>最低基数</t>
  </si>
  <si>
    <t>比例</t>
  </si>
  <si>
    <t>金额</t>
  </si>
  <si>
    <t>合计</t>
  </si>
  <si>
    <t>备注</t>
  </si>
  <si>
    <t>单位</t>
  </si>
  <si>
    <t>个人</t>
  </si>
  <si>
    <t>社保</t>
  </si>
  <si>
    <t>养老保险</t>
  </si>
  <si>
    <t>失业保险</t>
  </si>
  <si>
    <t>工伤保险</t>
  </si>
  <si>
    <t>0.5%-5.7%</t>
  </si>
  <si>
    <t>医保</t>
  </si>
  <si>
    <t>医疗保险</t>
  </si>
  <si>
    <t>单建统筹
/统账结合</t>
  </si>
  <si>
    <t>补充医疗</t>
  </si>
  <si>
    <t>单位合计</t>
  </si>
  <si>
    <t>个人合计</t>
  </si>
  <si>
    <t>总计</t>
  </si>
  <si>
    <r>
      <rPr>
        <sz val="12"/>
        <rFont val="宋体"/>
        <charset val="134"/>
      </rPr>
      <t>备注：</t>
    </r>
    <r>
      <rPr>
        <sz val="12"/>
        <color rgb="FFFF0000"/>
        <rFont val="宋体"/>
        <charset val="134"/>
      </rPr>
      <t>1、社保中失业保险基数下限为全市平均工资60%，无上限。其余社保险种基数为全省平均工资 60%-300%。
     2、工伤保险缴费比例根据行业风险系数分为八级，缴费比例分别为：0.5%% 、1.0%、 1.75% 、2.25%、 2.75% 、3.25%、 4.80% 、5.70%。
     3、“单建统筹”是参保人员不建立个人账户，因病住院可享受基本医疗保险统筹基金支付待遇。“统账结合”除了住院享受报销外，建有参保人员个人账户，可用于门诊、药店购药等。
     A.统账结合：单位7.5%+0.8%+个人2.0%；基数：省平均工资90%-300%
     B.单建统筹：单位4.8%，个人1%；基数：省平均工资70%-300%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</si>
</sst>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b/>
      <sz val="14"/>
      <color rgb="FFFF0000"/>
      <name val="宋体"/>
      <charset val="134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29" applyNumberFormat="0" applyAlignment="0" applyProtection="0">
      <alignment vertical="center"/>
    </xf>
    <xf numFmtId="0" fontId="21" fillId="12" borderId="25" applyNumberFormat="0" applyAlignment="0" applyProtection="0">
      <alignment vertical="center"/>
    </xf>
    <xf numFmtId="0" fontId="22" fillId="13" borderId="3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0" fontId="1" fillId="2" borderId="9" xfId="0" applyNumberFormat="1" applyFont="1" applyFill="1" applyBorder="1" applyAlignment="1">
      <alignment horizontal="center" vertical="center"/>
    </xf>
    <xf numFmtId="10" fontId="1" fillId="2" borderId="10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0" fontId="4" fillId="2" borderId="9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0" fontId="4" fillId="2" borderId="10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0" fontId="1" fillId="2" borderId="17" xfId="0" applyNumberFormat="1" applyFont="1" applyFill="1" applyBorder="1" applyAlignment="1">
      <alignment horizontal="center" vertical="center"/>
    </xf>
    <xf numFmtId="10" fontId="1" fillId="2" borderId="18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top" wrapText="1"/>
    </xf>
    <xf numFmtId="0" fontId="5" fillId="2" borderId="0" xfId="0" applyFont="1" applyFill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176" fontId="1" fillId="2" borderId="9" xfId="0" applyNumberFormat="1" applyFont="1" applyFill="1" applyBorder="1" applyAlignment="1">
      <alignment horizontal="center" vertical="center"/>
    </xf>
    <xf numFmtId="176" fontId="1" fillId="2" borderId="10" xfId="0" applyNumberFormat="1" applyFont="1" applyFill="1" applyBorder="1" applyAlignment="1">
      <alignment horizontal="center" vertical="center"/>
    </xf>
    <xf numFmtId="176" fontId="1" fillId="2" borderId="21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176" fontId="6" fillId="2" borderId="17" xfId="0" applyNumberFormat="1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D2:L17"/>
  <sheetViews>
    <sheetView tabSelected="1" workbookViewId="0">
      <selection activeCell="O9" sqref="O9"/>
    </sheetView>
  </sheetViews>
  <sheetFormatPr defaultColWidth="9" defaultRowHeight="18" customHeight="1"/>
  <cols>
    <col min="1" max="1" width="7.25" style="1" customWidth="1"/>
    <col min="2" max="2" width="8.75" style="1" customWidth="1"/>
    <col min="3" max="3" width="7.25" style="1" customWidth="1"/>
    <col min="4" max="4" width="11.25" style="1" customWidth="1"/>
    <col min="5" max="8" width="10" style="1" customWidth="1"/>
    <col min="9" max="9" width="11.75" style="1" customWidth="1"/>
    <col min="10" max="11" width="10" style="1" customWidth="1"/>
    <col min="12" max="12" width="18.125" style="1" customWidth="1"/>
    <col min="13" max="14" width="10" style="1" customWidth="1"/>
    <col min="15" max="17" width="9.625" style="1" customWidth="1"/>
    <col min="18" max="16384" width="9" style="1"/>
  </cols>
  <sheetData>
    <row r="2" ht="33" customHeight="1" spans="4:12">
      <c r="D2" s="2" t="s">
        <v>0</v>
      </c>
      <c r="E2" s="2"/>
      <c r="F2" s="2"/>
      <c r="G2" s="2"/>
      <c r="H2" s="2"/>
      <c r="I2" s="2"/>
      <c r="J2" s="2"/>
      <c r="K2" s="2"/>
      <c r="L2" s="2"/>
    </row>
    <row r="3" ht="23" customHeight="1" spans="4:12">
      <c r="D3" s="3" t="s">
        <v>1</v>
      </c>
      <c r="E3" s="4"/>
      <c r="F3" s="5" t="s">
        <v>2</v>
      </c>
      <c r="G3" s="6" t="s">
        <v>3</v>
      </c>
      <c r="H3" s="7"/>
      <c r="I3" s="6" t="s">
        <v>4</v>
      </c>
      <c r="J3" s="7"/>
      <c r="K3" s="28" t="s">
        <v>5</v>
      </c>
      <c r="L3" s="29" t="s">
        <v>6</v>
      </c>
    </row>
    <row r="4" ht="23" customHeight="1" spans="4:12">
      <c r="D4" s="8"/>
      <c r="E4" s="9"/>
      <c r="F4" s="10"/>
      <c r="G4" s="11" t="s">
        <v>7</v>
      </c>
      <c r="H4" s="12" t="s">
        <v>8</v>
      </c>
      <c r="I4" s="11" t="s">
        <v>7</v>
      </c>
      <c r="J4" s="12" t="s">
        <v>8</v>
      </c>
      <c r="K4" s="30"/>
      <c r="L4" s="31"/>
    </row>
    <row r="5" ht="23" customHeight="1" spans="4:12">
      <c r="D5" s="11" t="s">
        <v>9</v>
      </c>
      <c r="E5" s="12" t="s">
        <v>10</v>
      </c>
      <c r="F5" s="13">
        <v>4071</v>
      </c>
      <c r="G5" s="14">
        <v>0.16</v>
      </c>
      <c r="H5" s="15">
        <v>0.08</v>
      </c>
      <c r="I5" s="32">
        <f t="shared" ref="I5:I9" si="0">+F5*G5</f>
        <v>651.36</v>
      </c>
      <c r="J5" s="33">
        <f t="shared" ref="J5:J9" si="1">+F5*H5</f>
        <v>325.68</v>
      </c>
      <c r="K5" s="34">
        <f t="shared" ref="K5:K10" si="2">+J5+I5</f>
        <v>977.04</v>
      </c>
      <c r="L5" s="35"/>
    </row>
    <row r="6" ht="23" customHeight="1" spans="4:12">
      <c r="D6" s="11"/>
      <c r="E6" s="12" t="s">
        <v>11</v>
      </c>
      <c r="F6" s="16">
        <v>3611</v>
      </c>
      <c r="G6" s="14">
        <v>0.006</v>
      </c>
      <c r="H6" s="15">
        <v>0.004</v>
      </c>
      <c r="I6" s="32">
        <f t="shared" si="0"/>
        <v>21.666</v>
      </c>
      <c r="J6" s="33">
        <f t="shared" si="1"/>
        <v>14.444</v>
      </c>
      <c r="K6" s="34">
        <f t="shared" si="2"/>
        <v>36.11</v>
      </c>
      <c r="L6" s="35"/>
    </row>
    <row r="7" ht="23" customHeight="1" spans="4:12">
      <c r="D7" s="11"/>
      <c r="E7" s="12" t="s">
        <v>12</v>
      </c>
      <c r="F7" s="13">
        <v>4071</v>
      </c>
      <c r="G7" s="17">
        <v>0.01</v>
      </c>
      <c r="H7" s="15"/>
      <c r="I7" s="32">
        <f t="shared" si="0"/>
        <v>40.71</v>
      </c>
      <c r="J7" s="33">
        <f t="shared" si="1"/>
        <v>0</v>
      </c>
      <c r="K7" s="34">
        <f t="shared" si="2"/>
        <v>40.71</v>
      </c>
      <c r="L7" s="36" t="s">
        <v>13</v>
      </c>
    </row>
    <row r="8" ht="23" customHeight="1" spans="4:12">
      <c r="D8" s="18" t="s">
        <v>14</v>
      </c>
      <c r="E8" s="12" t="s">
        <v>15</v>
      </c>
      <c r="F8" s="13">
        <v>6107</v>
      </c>
      <c r="G8" s="17">
        <v>0.075</v>
      </c>
      <c r="H8" s="19">
        <v>0.02</v>
      </c>
      <c r="I8" s="32">
        <f t="shared" si="0"/>
        <v>458.025</v>
      </c>
      <c r="J8" s="33">
        <f t="shared" si="1"/>
        <v>122.14</v>
      </c>
      <c r="K8" s="34">
        <f t="shared" si="2"/>
        <v>580.165</v>
      </c>
      <c r="L8" s="37" t="s">
        <v>16</v>
      </c>
    </row>
    <row r="9" ht="23" customHeight="1" spans="4:12">
      <c r="D9" s="20"/>
      <c r="E9" s="12" t="s">
        <v>17</v>
      </c>
      <c r="F9" s="13">
        <v>6107</v>
      </c>
      <c r="G9" s="17">
        <v>0.008</v>
      </c>
      <c r="H9" s="19"/>
      <c r="I9" s="32">
        <f t="shared" si="0"/>
        <v>48.856</v>
      </c>
      <c r="J9" s="33">
        <f t="shared" si="1"/>
        <v>0</v>
      </c>
      <c r="K9" s="34">
        <f t="shared" si="2"/>
        <v>48.856</v>
      </c>
      <c r="L9" s="31"/>
    </row>
    <row r="10" ht="30" customHeight="1" spans="4:12">
      <c r="D10" s="21" t="s">
        <v>5</v>
      </c>
      <c r="E10" s="22"/>
      <c r="F10" s="23"/>
      <c r="G10" s="24">
        <f t="shared" ref="G10:J10" si="3">SUM(G5:G9)</f>
        <v>0.259</v>
      </c>
      <c r="H10" s="25">
        <f t="shared" si="3"/>
        <v>0.104</v>
      </c>
      <c r="I10" s="38">
        <f t="shared" si="3"/>
        <v>1220.617</v>
      </c>
      <c r="J10" s="39">
        <f t="shared" si="3"/>
        <v>462.264</v>
      </c>
      <c r="K10" s="40">
        <f t="shared" si="2"/>
        <v>1682.881</v>
      </c>
      <c r="L10" s="41"/>
    </row>
    <row r="11" customHeight="1" spans="9:11">
      <c r="I11" s="42" t="s">
        <v>18</v>
      </c>
      <c r="J11" s="42" t="s">
        <v>19</v>
      </c>
      <c r="K11" s="43" t="s">
        <v>20</v>
      </c>
    </row>
    <row r="13" ht="32" customHeight="1" spans="4:12">
      <c r="D13" s="26" t="s">
        <v>21</v>
      </c>
      <c r="E13" s="27"/>
      <c r="F13" s="27"/>
      <c r="G13" s="27"/>
      <c r="H13" s="27"/>
      <c r="I13" s="27"/>
      <c r="J13" s="27"/>
      <c r="K13" s="27"/>
      <c r="L13" s="27"/>
    </row>
    <row r="14" ht="32" customHeight="1" spans="4:12">
      <c r="D14" s="27"/>
      <c r="E14" s="27"/>
      <c r="F14" s="27"/>
      <c r="G14" s="27"/>
      <c r="H14" s="27"/>
      <c r="I14" s="27"/>
      <c r="J14" s="27"/>
      <c r="K14" s="27"/>
      <c r="L14" s="27"/>
    </row>
    <row r="15" ht="32" customHeight="1" spans="4:12">
      <c r="D15" s="27"/>
      <c r="E15" s="27"/>
      <c r="F15" s="27"/>
      <c r="G15" s="27"/>
      <c r="H15" s="27"/>
      <c r="I15" s="27"/>
      <c r="J15" s="27"/>
      <c r="K15" s="27"/>
      <c r="L15" s="27"/>
    </row>
    <row r="16" ht="32" customHeight="1" spans="4:12">
      <c r="D16" s="27"/>
      <c r="E16" s="27"/>
      <c r="F16" s="27"/>
      <c r="G16" s="27"/>
      <c r="H16" s="27"/>
      <c r="I16" s="27"/>
      <c r="J16" s="27"/>
      <c r="K16" s="27"/>
      <c r="L16" s="27"/>
    </row>
    <row r="17" ht="32" customHeight="1" spans="4:12">
      <c r="D17" s="27"/>
      <c r="E17" s="27"/>
      <c r="F17" s="27"/>
      <c r="G17" s="27"/>
      <c r="H17" s="27"/>
      <c r="I17" s="27"/>
      <c r="J17" s="27"/>
      <c r="K17" s="27"/>
      <c r="L17" s="27"/>
    </row>
  </sheetData>
  <mergeCells count="12">
    <mergeCell ref="D2:L2"/>
    <mergeCell ref="G3:H3"/>
    <mergeCell ref="I3:J3"/>
    <mergeCell ref="D10:E10"/>
    <mergeCell ref="D5:D7"/>
    <mergeCell ref="D8:D9"/>
    <mergeCell ref="F3:F4"/>
    <mergeCell ref="K3:K4"/>
    <mergeCell ref="L3:L4"/>
    <mergeCell ref="L8:L9"/>
    <mergeCell ref="D3:E4"/>
    <mergeCell ref="D13:L17"/>
  </mergeCells>
  <pageMargins left="0.7" right="0.7" top="0.354166666666667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Hala Madrid!</cp:lastModifiedBy>
  <dcterms:created xsi:type="dcterms:W3CDTF">2022-08-28T06:20:00Z</dcterms:created>
  <dcterms:modified xsi:type="dcterms:W3CDTF">2022-08-28T06:21:34Z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78D77D58753347359CCB3B735EA6E7DD</vt:lpwstr>
  </property>
  <property fmtid="{D5CDD505-2E9C-101B-9397-08002B2CF9AE}" pid="3" name="KSOProductBuildVer">
    <vt:lpwstr>2052-11.1.0.12302</vt:lpwstr>
  </property>
</Properties>
</file>